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9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D28" i="1" s="1"/>
  <c r="D19" i="1"/>
  <c r="D18" i="1"/>
  <c r="D11" i="1"/>
  <c r="D16" i="1" s="1"/>
  <c r="D6" i="1"/>
  <c r="D25" i="1" l="1"/>
  <c r="F26" i="1"/>
  <c r="F25" i="1" l="1"/>
  <c r="D27" i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<sst xmlns="http://schemas.openxmlformats.org/spreadsheetml/2006/main" count="61" uniqueCount="39">
  <si>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คำนวณต้นทุนการผลิตมันสำปะหลัง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</si>
  <si>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</si>
  <si>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</si>
  <si>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</si>
  <si>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</si>
  <si>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</si>
  <si>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</si>
  <si>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</si>
  <si>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</si>
  <si>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</si>
  <si>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พรวนดิน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</si>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</sst>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3" fontId="2" fillId="3" borderId="3" xfId="1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771526" y="161925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190500</xdr:colOff>
      <xdr:row>23</xdr:row>
      <xdr:rowOff>342901</xdr:rowOff>
    </xdr:from>
    <xdr:to>
      <xdr:col>10</xdr:col>
      <xdr:colOff>247650</xdr:colOff>
      <xdr:row>25</xdr:row>
      <xdr:rowOff>200025</xdr:rowOff>
    </xdr:to>
    <xdr:sp macro="" textlink="">
      <xdr:nvSpPr>
        <xdr:cNvPr id="3" name="ลูกศรซ้าย 2"/>
        <xdr:cNvSpPr/>
      </xdr:nvSpPr>
      <xdr:spPr>
        <a:xfrm>
          <a:off x="8734425" y="7848601"/>
          <a:ext cx="1809750" cy="857249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180975</xdr:colOff>
      <xdr:row>26</xdr:row>
      <xdr:rowOff>238125</xdr:rowOff>
    </xdr:from>
    <xdr:to>
      <xdr:col>10</xdr:col>
      <xdr:colOff>238125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724900" y="9086850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773429</xdr:colOff>
      <xdr:row>3</xdr:row>
      <xdr:rowOff>28575</xdr:rowOff>
    </xdr:from>
    <xdr:to>
      <xdr:col>10</xdr:col>
      <xdr:colOff>11429</xdr:colOff>
      <xdr:row>7</xdr:row>
      <xdr:rowOff>247650</xdr:rowOff>
    </xdr:to>
    <xdr:sp macro="" textlink="">
      <xdr:nvSpPr>
        <xdr:cNvPr id="5" name="แผนผังลำดับงาน: บัตร 4"/>
        <xdr:cNvSpPr/>
      </xdr:nvSpPr>
      <xdr:spPr>
        <a:xfrm>
          <a:off x="7393304" y="1238250"/>
          <a:ext cx="2914650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topLeftCell="A7" workbookViewId="0">
      <selection activeCell="D28" sqref="D28"/>
    </sheetView>
  </sheetViews>
  <sheetFormatPr defaultRowHeight="25.5" x14ac:dyDescent="0.5"/>
  <cols>
    <col min="1" max="1" width="6.62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1.75" style="1" customWidth="1"/>
    <col min="8" max="8" width="5" style="1" customWidth="1"/>
    <col min="9" max="13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50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51"/>
      <c r="E7" s="14" t="s">
        <v>6</v>
      </c>
    </row>
    <row r="8" spans="3:7" x14ac:dyDescent="0.5">
      <c r="C8" s="15" t="s">
        <v>8</v>
      </c>
      <c r="D8" s="52"/>
      <c r="E8" s="14" t="s">
        <v>6</v>
      </c>
    </row>
    <row r="9" spans="3:7" x14ac:dyDescent="0.5">
      <c r="C9" s="15" t="s">
        <v>9</v>
      </c>
      <c r="D9" s="52"/>
      <c r="E9" s="14" t="s">
        <v>6</v>
      </c>
      <c r="F9" s="1" t="s">
        <v>10</v>
      </c>
    </row>
    <row r="10" spans="3:7" x14ac:dyDescent="0.5">
      <c r="C10" s="15" t="s">
        <v>11</v>
      </c>
      <c r="D10" s="52"/>
      <c r="E10" s="14" t="s">
        <v>6</v>
      </c>
      <c r="F10" s="1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51"/>
      <c r="E12" s="14" t="s">
        <v>6</v>
      </c>
    </row>
    <row r="13" spans="3:7" x14ac:dyDescent="0.5">
      <c r="C13" s="15" t="s">
        <v>15</v>
      </c>
      <c r="D13" s="52"/>
      <c r="E13" s="14" t="s">
        <v>6</v>
      </c>
    </row>
    <row r="14" spans="3:7" x14ac:dyDescent="0.5">
      <c r="C14" s="15" t="s">
        <v>16</v>
      </c>
      <c r="D14" s="52"/>
      <c r="E14" s="14" t="s">
        <v>6</v>
      </c>
    </row>
    <row r="15" spans="3:7" x14ac:dyDescent="0.5">
      <c r="C15" s="15" t="s">
        <v>17</v>
      </c>
      <c r="D15" s="52"/>
      <c r="E15" s="14" t="s">
        <v>6</v>
      </c>
    </row>
    <row r="16" spans="3:7" ht="26.25" x14ac:dyDescent="0.55000000000000004">
      <c r="C16" s="12" t="s">
        <v>18</v>
      </c>
      <c r="D16" s="13">
        <f>ROUND((D6+D11)*(F16/100)*(12/12),2)</f>
        <v>0</v>
      </c>
      <c r="E16" s="14" t="s">
        <v>6</v>
      </c>
      <c r="F16" s="16">
        <v>7</v>
      </c>
      <c r="G16" s="1" t="s">
        <v>19</v>
      </c>
    </row>
    <row r="17" spans="1:13" ht="26.25" x14ac:dyDescent="0.55000000000000004">
      <c r="C17" s="12" t="s">
        <v>20</v>
      </c>
      <c r="D17" s="52"/>
      <c r="E17" s="14" t="s">
        <v>6</v>
      </c>
    </row>
    <row r="18" spans="1:13" ht="26.25" x14ac:dyDescent="0.55000000000000004">
      <c r="C18" s="12" t="s">
        <v>21</v>
      </c>
      <c r="D18" s="17">
        <f>+F18*D4</f>
        <v>12.93</v>
      </c>
      <c r="E18" s="14" t="s">
        <v>6</v>
      </c>
      <c r="F18" s="18">
        <v>12.93</v>
      </c>
      <c r="G18" s="8" t="s">
        <v>22</v>
      </c>
      <c r="H18" s="19" t="s">
        <v>23</v>
      </c>
    </row>
    <row r="19" spans="1:13" ht="26.25" x14ac:dyDescent="0.55000000000000004">
      <c r="C19" s="12" t="s">
        <v>24</v>
      </c>
      <c r="D19" s="17">
        <f>+F19*D4</f>
        <v>1.7</v>
      </c>
      <c r="E19" s="14" t="s">
        <v>6</v>
      </c>
      <c r="F19" s="18">
        <v>1.7</v>
      </c>
      <c r="G19" s="8" t="s">
        <v>22</v>
      </c>
      <c r="H19" s="19" t="s">
        <v>23</v>
      </c>
    </row>
    <row r="20" spans="1:13" ht="26.25" x14ac:dyDescent="0.55000000000000004">
      <c r="C20" s="9" t="s">
        <v>25</v>
      </c>
      <c r="D20" s="51"/>
      <c r="E20" s="14" t="s">
        <v>26</v>
      </c>
    </row>
    <row r="21" spans="1:13" ht="26.25" x14ac:dyDescent="0.55000000000000004">
      <c r="C21" s="20" t="s">
        <v>27</v>
      </c>
      <c r="D21" s="52"/>
      <c r="E21" s="21" t="s">
        <v>28</v>
      </c>
    </row>
    <row r="22" spans="1:13" ht="26.25" x14ac:dyDescent="0.55000000000000004">
      <c r="D22" s="22"/>
      <c r="G22" s="23"/>
    </row>
    <row r="23" spans="1:13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1:13" ht="30.75" thickBot="1" x14ac:dyDescent="0.7">
      <c r="B24" s="26"/>
      <c r="C24" s="27" t="s">
        <v>29</v>
      </c>
      <c r="D24" s="28">
        <f>D4</f>
        <v>1</v>
      </c>
      <c r="E24" s="29" t="s">
        <v>3</v>
      </c>
      <c r="F24" s="26"/>
      <c r="G24" s="26"/>
      <c r="H24" s="26"/>
    </row>
    <row r="25" spans="1:13" ht="30.75" thickBot="1" x14ac:dyDescent="0.7">
      <c r="B25" s="26"/>
      <c r="C25" s="30" t="s">
        <v>30</v>
      </c>
      <c r="D25" s="31">
        <f>D6+D11+D16+D17+(D18)+(D19)</f>
        <v>14.629999999999999</v>
      </c>
      <c r="E25" s="32" t="s">
        <v>31</v>
      </c>
      <c r="F25" s="31">
        <f>D25/D24</f>
        <v>14.629999999999999</v>
      </c>
      <c r="G25" s="33" t="s">
        <v>32</v>
      </c>
      <c r="H25" s="26"/>
    </row>
    <row r="26" spans="1:13" ht="27" thickBot="1" x14ac:dyDescent="0.6">
      <c r="B26" s="26"/>
      <c r="C26" s="34" t="s">
        <v>33</v>
      </c>
      <c r="D26" s="35">
        <f>D21*D20/1000</f>
        <v>0</v>
      </c>
      <c r="E26" s="36" t="s">
        <v>31</v>
      </c>
      <c r="F26" s="37">
        <f>D26/D24</f>
        <v>0</v>
      </c>
      <c r="G26" s="38" t="s">
        <v>32</v>
      </c>
      <c r="H26" s="26"/>
    </row>
    <row r="27" spans="1:13" ht="27" thickBot="1" x14ac:dyDescent="0.6">
      <c r="B27" s="26"/>
      <c r="C27" s="34" t="s">
        <v>34</v>
      </c>
      <c r="D27" s="35">
        <f>D26-D25</f>
        <v>-14.629999999999999</v>
      </c>
      <c r="E27" s="36" t="s">
        <v>31</v>
      </c>
      <c r="F27" s="37">
        <f>D27/D24</f>
        <v>-14.629999999999999</v>
      </c>
      <c r="G27" s="38" t="s">
        <v>32</v>
      </c>
      <c r="H27" s="26"/>
    </row>
    <row r="28" spans="1:13" ht="30.75" thickBot="1" x14ac:dyDescent="0.7">
      <c r="B28" s="26"/>
      <c r="C28" s="39" t="s">
        <v>35</v>
      </c>
      <c r="D28" s="40">
        <f>+F28*D24</f>
        <v>6673.05</v>
      </c>
      <c r="E28" s="41" t="s">
        <v>31</v>
      </c>
      <c r="F28" s="40">
        <v>6673.05</v>
      </c>
      <c r="G28" s="42" t="s">
        <v>32</v>
      </c>
      <c r="H28" s="26"/>
    </row>
    <row r="29" spans="1:13" x14ac:dyDescent="0.5">
      <c r="B29" s="26"/>
      <c r="C29" s="26"/>
      <c r="D29" s="43"/>
      <c r="E29" s="44"/>
      <c r="F29" s="43"/>
      <c r="G29" s="26"/>
      <c r="H29" s="26"/>
    </row>
    <row r="30" spans="1:13" x14ac:dyDescent="0.5">
      <c r="B30" s="45"/>
      <c r="D30" s="22"/>
      <c r="F30" s="22"/>
    </row>
    <row r="31" spans="1:13" ht="22.5" x14ac:dyDescent="0.45">
      <c r="A31" s="46"/>
      <c r="B31" s="46"/>
      <c r="C31" s="47" t="s">
        <v>36</v>
      </c>
      <c r="D31" s="46"/>
      <c r="E31" s="48"/>
      <c r="F31" s="49" t="s">
        <v>37</v>
      </c>
      <c r="G31" s="46"/>
      <c r="H31" s="46"/>
      <c r="I31" s="46"/>
      <c r="J31" s="46"/>
      <c r="K31" s="46"/>
      <c r="L31" s="46"/>
      <c r="M31" s="46"/>
    </row>
    <row r="32" spans="1:13" ht="22.5" x14ac:dyDescent="0.45">
      <c r="A32" s="46"/>
      <c r="B32" s="46"/>
      <c r="C32" s="47" t="s">
        <v>38</v>
      </c>
      <c r="D32" s="46"/>
      <c r="E32" s="48"/>
      <c r="F32" s="46"/>
      <c r="G32" s="46"/>
      <c r="H32" s="46"/>
      <c r="I32" s="46"/>
      <c r="J32" s="46"/>
      <c r="K32" s="46"/>
      <c r="L32" s="46"/>
      <c r="M32" s="46"/>
    </row>
  </sheetData>
  <sheetProtection algorithmName="SHA-512" hashValue="gVMpr0hWUX9rybfs5UGl3JBNW5hFB/5wiUiWxpL92ptnPA6u/3JRXCkXhgyGYVzAqoqNPjqmvRCmSWklnzUP1g==" saltValue="xnB7YbtLnWjxdv+YblI5Dw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2017-02-08T06:25:34Z</dcterms:created>
  <dcterms:modified xsi:type="dcterms:W3CDTF">2017-02-08T06:26:51Z</dcterms:modified>
</cp:coreProperties>
</file>